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List of State Fund" sheetId="1" r:id="rId1"/>
  </sheets>
  <definedNames>
    <definedName name="_xlnm._FilterDatabase" localSheetId="0" hidden="1">'List of State Fund'!$A$3:$R$51</definedName>
    <definedName name="_xlnm.Print_Area" localSheetId="0">'List of State Fund'!$A$1:$R$57</definedName>
    <definedName name="_xlnm.Print_Titles" localSheetId="0">'List of State Fund'!$3:$5</definedName>
  </definedNames>
  <calcPr calcId="125725"/>
</workbook>
</file>

<file path=xl/calcChain.xml><?xml version="1.0" encoding="utf-8"?>
<calcChain xmlns="http://schemas.openxmlformats.org/spreadsheetml/2006/main">
  <c r="D55" i="1"/>
  <c r="D54"/>
  <c r="P51"/>
  <c r="O51"/>
  <c r="N51"/>
  <c r="M51"/>
  <c r="L51"/>
  <c r="K51"/>
  <c r="J51"/>
  <c r="I51"/>
  <c r="H51"/>
  <c r="G51"/>
  <c r="E51"/>
  <c r="D56" l="1"/>
</calcChain>
</file>

<file path=xl/sharedStrings.xml><?xml version="1.0" encoding="utf-8"?>
<sst xmlns="http://schemas.openxmlformats.org/spreadsheetml/2006/main" count="383" uniqueCount="190">
  <si>
    <t>BSEIDC Ltd., Patna</t>
  </si>
  <si>
    <t>S.N.</t>
  </si>
  <si>
    <t>Group No.</t>
  </si>
  <si>
    <t>Name of District</t>
  </si>
  <si>
    <t>Name of Block</t>
  </si>
  <si>
    <t xml:space="preserve">Name of School </t>
  </si>
  <si>
    <t>Name of Agency</t>
  </si>
  <si>
    <t>Physical Status</t>
  </si>
  <si>
    <t>Remarks</t>
  </si>
  <si>
    <t>Division</t>
  </si>
  <si>
    <t>Session</t>
  </si>
  <si>
    <t>Not Start</t>
  </si>
  <si>
    <t>Layout</t>
  </si>
  <si>
    <t>Foundation</t>
  </si>
  <si>
    <t>PL</t>
  </si>
  <si>
    <t>Grd floor</t>
  </si>
  <si>
    <t>1st Floor</t>
  </si>
  <si>
    <t>Finishing</t>
  </si>
  <si>
    <t>Complete</t>
  </si>
  <si>
    <t>LL</t>
  </si>
  <si>
    <t>RL</t>
  </si>
  <si>
    <t>USS-219-1</t>
  </si>
  <si>
    <t>Bhojpur</t>
  </si>
  <si>
    <t>cjgkjk</t>
  </si>
  <si>
    <t xml:space="preserve">dqnfj;k ij'kqjke eŒ foŒ] </t>
  </si>
  <si>
    <t xml:space="preserve">Sudarshan Mahto, At- Jagdishpur, Arrah 8092775732 </t>
  </si>
  <si>
    <t>Inaugurated</t>
  </si>
  <si>
    <t>Patna East</t>
  </si>
  <si>
    <t>2009-10</t>
  </si>
  <si>
    <t>USS-218-1</t>
  </si>
  <si>
    <t>Rohtas</t>
  </si>
  <si>
    <t>fnukjk</t>
  </si>
  <si>
    <t>eŒ foŒ fnukjk 8294218392</t>
  </si>
  <si>
    <t>Land not available, earnest money refund</t>
  </si>
  <si>
    <t>Patna West</t>
  </si>
  <si>
    <t>USS-221-1</t>
  </si>
  <si>
    <t>Banka</t>
  </si>
  <si>
    <t>pdeqfu;k</t>
  </si>
  <si>
    <t xml:space="preserve">eŒ foŒ] pdeqfu;k </t>
  </si>
  <si>
    <t>D.P.Maheshwari Construction India Pvt. Ltd. 9162255747</t>
  </si>
  <si>
    <t>Bhagalpur</t>
  </si>
  <si>
    <t>USS-213-1</t>
  </si>
  <si>
    <t>Shekhpura</t>
  </si>
  <si>
    <t>gFkh;kok¡</t>
  </si>
  <si>
    <t>mRŒ eŒ foŒ] jke jk;iqj 8757419360 9431474761</t>
  </si>
  <si>
    <t>Arbind Prasad, Purankama, P.O.+ Distt.- Sheikhpura, Bihar 9431258802</t>
  </si>
  <si>
    <t xml:space="preserve"> </t>
  </si>
  <si>
    <t>Munger</t>
  </si>
  <si>
    <t>USS-214-1</t>
  </si>
  <si>
    <t>Begusarai</t>
  </si>
  <si>
    <t>cfy;k</t>
  </si>
  <si>
    <t>dykorh egknso eŒ foŒ] cjoh/kh</t>
  </si>
  <si>
    <t>Raja Enterprises &amp; Co. 9431694183        (19.10.2012)</t>
  </si>
  <si>
    <t>USS-215-1</t>
  </si>
  <si>
    <t xml:space="preserve">eklqexat]
Hkkxyiqj 
</t>
  </si>
  <si>
    <t>mnkMhg eŒ foŒ</t>
  </si>
  <si>
    <t>USS-201-1</t>
  </si>
  <si>
    <t>Kishanganj</t>
  </si>
  <si>
    <t>fd'kuxat</t>
  </si>
  <si>
    <t>e/; fo|ky;] pdyk?kkV 7250532741</t>
  </si>
  <si>
    <t>Md. Shafique Alam, Dhanpura, Kishanganj, 9431259842             (16.05.2012)</t>
  </si>
  <si>
    <t>Purnea</t>
  </si>
  <si>
    <t>USS-201-2</t>
  </si>
  <si>
    <t>e/; fo|ky;] xkNikMk+ 9973279595</t>
  </si>
  <si>
    <t>Md. Shafique Alam</t>
  </si>
  <si>
    <t>USS-201-3</t>
  </si>
  <si>
    <t>e/; fo|ky;] nkSyk 8987031909</t>
  </si>
  <si>
    <t>USS-201-4</t>
  </si>
  <si>
    <t>e/; fo|ky;] eghuxk¡o 7549846854</t>
  </si>
  <si>
    <t>USS-201-5</t>
  </si>
  <si>
    <t>e/; fo|ky;] cssyok] dk'khiqj 9470077789</t>
  </si>
  <si>
    <t>USS-202-1</t>
  </si>
  <si>
    <t>Vs&lt;+kxkNh</t>
  </si>
  <si>
    <t>e/; fo|ky;] cSfj;k 8292434525</t>
  </si>
  <si>
    <t>M/S Bala Jee Construction, Co-Operative Colony, Purnea, 9006169540    (16.05.2012)</t>
  </si>
  <si>
    <t>USS-202-2</t>
  </si>
  <si>
    <t>e/; fo|ky;] cSxuk 9939791780</t>
  </si>
  <si>
    <t>M/S Bala Jee Construction</t>
  </si>
  <si>
    <t>USS-202-3</t>
  </si>
  <si>
    <t>e/; fo|ky;] lqfg;k jgeriqj 8544018037</t>
  </si>
  <si>
    <t>Land not available</t>
  </si>
  <si>
    <t>USS-202-4</t>
  </si>
  <si>
    <t>e/; fo|ky;] dekrh  8757640064</t>
  </si>
  <si>
    <t>USS-202-5</t>
  </si>
  <si>
    <t>e/; fo|ky;] csuqx&lt;+ 9801048554</t>
  </si>
  <si>
    <t>USS-203-1</t>
  </si>
  <si>
    <t>fnX?kycSad</t>
  </si>
  <si>
    <t>e/; fo|ky;] fla/khekjh 8986097091</t>
  </si>
  <si>
    <t>USS-203-2</t>
  </si>
  <si>
    <t>e/; fo|ky;] tj&gt;qyk 9973230476</t>
  </si>
  <si>
    <t>USS-203-3</t>
  </si>
  <si>
    <t>e/; fo|ky;] dqjgSyh 9661248448</t>
  </si>
  <si>
    <t>USS-203-4</t>
  </si>
  <si>
    <t>e/; fo|ky;] dVgyckMh</t>
  </si>
  <si>
    <t>USS-204-1</t>
  </si>
  <si>
    <t>Ckgknqjxat</t>
  </si>
  <si>
    <t>e/; fo|ky;] nsfl;kVksyh 9934444776</t>
  </si>
  <si>
    <t>Land not Available</t>
  </si>
  <si>
    <t>USS-204-2</t>
  </si>
  <si>
    <t xml:space="preserve">e/; fo|ky;] [skryckMh </t>
  </si>
  <si>
    <t>USS-204-3</t>
  </si>
  <si>
    <t>e/; fo|ky;] yksgkxkMkgkV  9955726430</t>
  </si>
  <si>
    <t>USS-204-4</t>
  </si>
  <si>
    <t>e/; fo|ky;] egs'kcFkuk 9973612231</t>
  </si>
  <si>
    <t>USS-205-1</t>
  </si>
  <si>
    <t>dkspk/kkeu</t>
  </si>
  <si>
    <t>e/; fo|ky;] /kuirxat 9430017157</t>
  </si>
  <si>
    <t>Birendra Kumar</t>
  </si>
  <si>
    <t>USS-205-2</t>
  </si>
  <si>
    <t>e/; fo|ky;] gYnh[kksMk+ 9470077991</t>
  </si>
  <si>
    <t>USS-205-3</t>
  </si>
  <si>
    <t>e/; fo|ky;] eksnksg 9470611886</t>
  </si>
  <si>
    <t>USS-205-4</t>
  </si>
  <si>
    <t>e/; fo|ky;] cMhtku 9471276232</t>
  </si>
  <si>
    <t>USS-206-1</t>
  </si>
  <si>
    <t>Bkdqjxat</t>
  </si>
  <si>
    <t>e/; fo|ky;] dknksxk¡o 9431002508</t>
  </si>
  <si>
    <t>M/S C.S. Construction, Gayatari Nagar, Motihari, Bihar 9473290979/ 8235161126/ 9304566888</t>
  </si>
  <si>
    <t>USS-206-2</t>
  </si>
  <si>
    <t>e/; fo|ky;] jktkxk¡o 7250327554</t>
  </si>
  <si>
    <t>M/S C.S. Construction</t>
  </si>
  <si>
    <t>USS-206-3</t>
  </si>
  <si>
    <t>e/; fo|ky;] jfl;k 9472898877</t>
  </si>
  <si>
    <t>USS-206-4</t>
  </si>
  <si>
    <t>e/; fo|ky;] xyxfy;k  9472979439</t>
  </si>
  <si>
    <t>USS-207-1</t>
  </si>
  <si>
    <t>iksfB;k</t>
  </si>
  <si>
    <t>e/; fo|ky;] dfy;kxat 9661821842</t>
  </si>
  <si>
    <t>USS-207-2</t>
  </si>
  <si>
    <t>e/; fo|ky;] jk;iqj 9430948041</t>
  </si>
  <si>
    <t>USS-207-3</t>
  </si>
  <si>
    <t>e/; fo|ky;] efj;k 8969807582</t>
  </si>
  <si>
    <t>USS-207-4</t>
  </si>
  <si>
    <t>e/; fo|ky;] nyqvkgkV 9801908155</t>
  </si>
  <si>
    <t>USS-220-1</t>
  </si>
  <si>
    <t>Vaishali</t>
  </si>
  <si>
    <t>xksjkSy</t>
  </si>
  <si>
    <t>eŒ foŒ bLykeiqj 9430036055</t>
  </si>
  <si>
    <t>M/S Shanti Construction</t>
  </si>
  <si>
    <t>Tirhut East</t>
  </si>
  <si>
    <t>USS-208-1</t>
  </si>
  <si>
    <t>East Champaran</t>
  </si>
  <si>
    <t>ckjk pfd;k</t>
  </si>
  <si>
    <t>eŒ foŒ] ?ku';ke idjh 9431054693</t>
  </si>
  <si>
    <t>M/S Babban Singh, Patpariya, Motihari 9431269941</t>
  </si>
  <si>
    <t>Tirhut West</t>
  </si>
  <si>
    <t>USS-208-2</t>
  </si>
  <si>
    <t>lqxkSyh</t>
  </si>
  <si>
    <t>eŒ foŒ] pSuiqj 9661300867</t>
  </si>
  <si>
    <t>Not start</t>
  </si>
  <si>
    <t>USS-209-1</t>
  </si>
  <si>
    <t>West Champaran</t>
  </si>
  <si>
    <t>eŒ foŒ] jruiqjok</t>
  </si>
  <si>
    <t>Mata Vaoshno And Chandel Const.Pvt. Ltd.,P.O.-Dhanaha, Distt.-West Champaran</t>
  </si>
  <si>
    <t>USS-216-1</t>
  </si>
  <si>
    <t>Darbhanga</t>
  </si>
  <si>
    <t>yksvke</t>
  </si>
  <si>
    <t>eŒ foŒ] yksvke 8987280647</t>
  </si>
  <si>
    <t>Amrendra Kumar, P.O-Senduari, Distt.-Vaishali.</t>
  </si>
  <si>
    <t>USS-217-1</t>
  </si>
  <si>
    <t>Madhubani</t>
  </si>
  <si>
    <t>[kqVkSuk</t>
  </si>
  <si>
    <t>eŒ foŒ ,dFFkk 9931014148 9771934377</t>
  </si>
  <si>
    <t>Abhisheka, Vill.-Bairbona, P.O. Siswar, P.S.- Khutauna, Dist.- MAdhubani</t>
  </si>
  <si>
    <t>USS-210-1</t>
  </si>
  <si>
    <t>Lkkj.k</t>
  </si>
  <si>
    <t>flrkc fn;kjk</t>
  </si>
  <si>
    <t>Ckkfydk eŒ foŒ] flrkc fn;kjk 9648348951</t>
  </si>
  <si>
    <t>Vinay Pratap Singh, B-401, Sagar Appt., Magistrate Colony, Ashiyana Nagar, Patna 9471867563</t>
  </si>
  <si>
    <t>Saran</t>
  </si>
  <si>
    <t>USS-211-1</t>
  </si>
  <si>
    <t>xksikyxat</t>
  </si>
  <si>
    <t>mpdkxk¡o</t>
  </si>
  <si>
    <t>e/; fo|ky;] dijiqjk</t>
  </si>
  <si>
    <t>M/S Shri Krishna Const. Company, Sushila Swami Sadan, North Womens College, Gopalganj 9801697295</t>
  </si>
  <si>
    <t>USS-212-1</t>
  </si>
  <si>
    <t>lhoku</t>
  </si>
  <si>
    <t>uoru</t>
  </si>
  <si>
    <t>eŒ foŒ]vaXkkSrk 9162360244</t>
  </si>
  <si>
    <t>Ashiana Contract Pvt. Ltd., Rajendra Nagar, Gopalganj 9431088485     (18.10.2012)</t>
  </si>
  <si>
    <t>Total No. of Schools (USS) State Fund</t>
  </si>
  <si>
    <t>Total No. of Schools</t>
  </si>
  <si>
    <t>Retender ( No. of Schools)</t>
  </si>
  <si>
    <t>Contract Awarded</t>
  </si>
  <si>
    <t>List of USS (State Fund) 2009-10</t>
  </si>
  <si>
    <t>Inaugurated 16.7.2016</t>
  </si>
  <si>
    <t>No Land Proposal for drop by E.E. letterno.-264/15 Dt.-27.01.2015</t>
  </si>
  <si>
    <r>
      <t>oxgk&amp;</t>
    </r>
    <r>
      <rPr>
        <sz val="14"/>
        <color theme="1"/>
        <rFont val="Times New Roman"/>
        <family val="1"/>
      </rPr>
      <t>II</t>
    </r>
  </si>
  <si>
    <t>LETTER HAS BEEN ISSUED TO CONTRACTOR TO Start the work</t>
  </si>
  <si>
    <t xml:space="preserve"> DEBAR LETTER ISSUED.</t>
  </si>
</sst>
</file>

<file path=xl/styles.xml><?xml version="1.0" encoding="utf-8"?>
<styleSheet xmlns="http://schemas.openxmlformats.org/spreadsheetml/2006/main">
  <numFmts count="3">
    <numFmt numFmtId="44" formatCode="_ &quot;₹&quot;\ * #,##0.00_ ;_ &quot;₹&quot;\ * \-#,##0.00_ ;_ &quot;₹&quot;\ * &quot;-&quot;??_ ;_ @_ "/>
    <numFmt numFmtId="164" formatCode="_ &quot;रु&quot;\ * #,##0.00_ ;_ &quot;रु&quot;\ * \-#,##0.00_ ;_ &quot;रु&quot;\ * &quot;-&quot;??_ ;_ @_ "/>
    <numFmt numFmtId="165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Kruti Dev 010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name val="Times New Roman"/>
      <family val="1"/>
    </font>
    <font>
      <sz val="13"/>
      <color rgb="FF000000"/>
      <name val="Kruti Dev 010"/>
    </font>
    <font>
      <sz val="9"/>
      <color theme="1"/>
      <name val="Calibri"/>
      <family val="2"/>
      <scheme val="minor"/>
    </font>
    <font>
      <sz val="14"/>
      <color rgb="FF000000"/>
      <name val="Kruti Dev 010"/>
    </font>
    <font>
      <sz val="14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3" borderId="1" xfId="0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wrapText="1"/>
    </xf>
    <xf numFmtId="0" fontId="18" fillId="3" borderId="1" xfId="0" applyFont="1" applyFill="1" applyBorder="1" applyAlignment="1">
      <alignment horizontal="right" wrapText="1"/>
    </xf>
    <xf numFmtId="0" fontId="18" fillId="4" borderId="1" xfId="0" applyFont="1" applyFill="1" applyBorder="1" applyAlignment="1">
      <alignment horizontal="right"/>
    </xf>
    <xf numFmtId="0" fontId="18" fillId="4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right" wrapText="1"/>
    </xf>
    <xf numFmtId="0" fontId="20" fillId="2" borderId="1" xfId="0" applyNumberFormat="1" applyFont="1" applyFill="1" applyBorder="1" applyAlignment="1">
      <alignment horizontal="right" vertical="center" wrapText="1"/>
    </xf>
    <xf numFmtId="0" fontId="20" fillId="4" borderId="1" xfId="0" applyNumberFormat="1" applyFont="1" applyFill="1" applyBorder="1" applyAlignment="1">
      <alignment horizontal="right" vertical="center" wrapText="1"/>
    </xf>
    <xf numFmtId="0" fontId="18" fillId="4" borderId="8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wrapText="1"/>
    </xf>
    <xf numFmtId="0" fontId="21" fillId="4" borderId="1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view="pageBreakPreview" zoomScale="106" zoomScaleNormal="91" zoomScaleSheetLayoutView="106" workbookViewId="0">
      <selection activeCell="E8" sqref="E8"/>
    </sheetView>
  </sheetViews>
  <sheetFormatPr defaultRowHeight="15"/>
  <cols>
    <col min="1" max="1" width="3.85546875" bestFit="1" customWidth="1"/>
    <col min="2" max="2" width="11.5703125" style="46" customWidth="1"/>
    <col min="3" max="3" width="14.140625" style="43" customWidth="1"/>
    <col min="4" max="4" width="10.28515625" style="42" customWidth="1"/>
    <col min="5" max="5" width="32.85546875" customWidth="1"/>
    <col min="6" max="6" width="32.85546875" hidden="1" customWidth="1"/>
    <col min="7" max="7" width="3.5703125" style="38" customWidth="1"/>
    <col min="8" max="16" width="3.28515625" customWidth="1"/>
    <col min="17" max="17" width="10.85546875" style="39" customWidth="1"/>
    <col min="18" max="18" width="8.5703125" style="40" customWidth="1"/>
    <col min="19" max="19" width="6" style="41" hidden="1" customWidth="1"/>
  </cols>
  <sheetData>
    <row r="1" spans="1:19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5" customHeight="1">
      <c r="A2" s="81" t="s">
        <v>184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1:19" ht="17.25" customHeight="1">
      <c r="A3" s="90" t="s">
        <v>1</v>
      </c>
      <c r="B3" s="91" t="s">
        <v>2</v>
      </c>
      <c r="C3" s="92" t="s">
        <v>3</v>
      </c>
      <c r="D3" s="93" t="s">
        <v>4</v>
      </c>
      <c r="E3" s="91" t="s">
        <v>5</v>
      </c>
      <c r="F3" s="92" t="s">
        <v>6</v>
      </c>
      <c r="G3" s="94" t="s">
        <v>7</v>
      </c>
      <c r="H3" s="95"/>
      <c r="I3" s="95"/>
      <c r="J3" s="95"/>
      <c r="K3" s="95"/>
      <c r="L3" s="95"/>
      <c r="M3" s="95"/>
      <c r="N3" s="95"/>
      <c r="O3" s="95"/>
      <c r="P3" s="96"/>
      <c r="Q3" s="91" t="s">
        <v>8</v>
      </c>
      <c r="R3" s="84" t="s">
        <v>9</v>
      </c>
      <c r="S3" s="87" t="s">
        <v>10</v>
      </c>
    </row>
    <row r="4" spans="1:19" ht="17.25" customHeight="1">
      <c r="A4" s="90"/>
      <c r="B4" s="91"/>
      <c r="C4" s="97"/>
      <c r="D4" s="93"/>
      <c r="E4" s="91"/>
      <c r="F4" s="97"/>
      <c r="G4" s="98" t="s">
        <v>11</v>
      </c>
      <c r="H4" s="99" t="s">
        <v>12</v>
      </c>
      <c r="I4" s="84" t="s">
        <v>13</v>
      </c>
      <c r="J4" s="84" t="s">
        <v>14</v>
      </c>
      <c r="K4" s="100" t="s">
        <v>15</v>
      </c>
      <c r="L4" s="101"/>
      <c r="M4" s="100" t="s">
        <v>16</v>
      </c>
      <c r="N4" s="101"/>
      <c r="O4" s="84" t="s">
        <v>17</v>
      </c>
      <c r="P4" s="84" t="s">
        <v>18</v>
      </c>
      <c r="Q4" s="91"/>
      <c r="R4" s="85"/>
      <c r="S4" s="87"/>
    </row>
    <row r="5" spans="1:19" ht="17.25" customHeight="1">
      <c r="A5" s="90"/>
      <c r="B5" s="91"/>
      <c r="C5" s="102"/>
      <c r="D5" s="93"/>
      <c r="E5" s="91"/>
      <c r="F5" s="102"/>
      <c r="G5" s="98"/>
      <c r="H5" s="103"/>
      <c r="I5" s="86"/>
      <c r="J5" s="86"/>
      <c r="K5" s="104" t="s">
        <v>19</v>
      </c>
      <c r="L5" s="104" t="s">
        <v>20</v>
      </c>
      <c r="M5" s="104" t="s">
        <v>19</v>
      </c>
      <c r="N5" s="104" t="s">
        <v>20</v>
      </c>
      <c r="O5" s="86"/>
      <c r="P5" s="86"/>
      <c r="Q5" s="91"/>
      <c r="R5" s="86"/>
      <c r="S5" s="87"/>
    </row>
    <row r="6" spans="1:19" ht="30" customHeight="1">
      <c r="A6" s="1">
        <v>1</v>
      </c>
      <c r="B6" s="44" t="s">
        <v>21</v>
      </c>
      <c r="C6" s="2" t="s">
        <v>22</v>
      </c>
      <c r="D6" s="47" t="s">
        <v>23</v>
      </c>
      <c r="E6" s="47" t="s">
        <v>24</v>
      </c>
      <c r="F6" s="3" t="s">
        <v>25</v>
      </c>
      <c r="G6" s="4"/>
      <c r="H6" s="58"/>
      <c r="I6" s="59"/>
      <c r="J6" s="58"/>
      <c r="K6" s="58"/>
      <c r="L6" s="58"/>
      <c r="M6" s="58"/>
      <c r="N6" s="58"/>
      <c r="O6" s="58"/>
      <c r="P6" s="58">
        <v>1</v>
      </c>
      <c r="Q6" s="5" t="s">
        <v>26</v>
      </c>
      <c r="R6" s="5" t="s">
        <v>27</v>
      </c>
      <c r="S6" s="6" t="s">
        <v>28</v>
      </c>
    </row>
    <row r="7" spans="1:19" ht="37.5" customHeight="1">
      <c r="A7" s="1">
        <v>2</v>
      </c>
      <c r="B7" s="44" t="s">
        <v>29</v>
      </c>
      <c r="C7" s="2" t="s">
        <v>30</v>
      </c>
      <c r="D7" s="47" t="s">
        <v>31</v>
      </c>
      <c r="E7" s="47" t="s">
        <v>32</v>
      </c>
      <c r="F7" s="3" t="s">
        <v>25</v>
      </c>
      <c r="G7" s="7">
        <v>1</v>
      </c>
      <c r="H7" s="60"/>
      <c r="I7" s="61"/>
      <c r="J7" s="61"/>
      <c r="K7" s="61"/>
      <c r="L7" s="61"/>
      <c r="M7" s="61"/>
      <c r="N7" s="61"/>
      <c r="O7" s="61"/>
      <c r="P7" s="61"/>
      <c r="Q7" s="50" t="s">
        <v>33</v>
      </c>
      <c r="R7" s="5" t="s">
        <v>34</v>
      </c>
      <c r="S7" s="6" t="s">
        <v>28</v>
      </c>
    </row>
    <row r="8" spans="1:19" ht="30" customHeight="1">
      <c r="A8" s="1">
        <v>3</v>
      </c>
      <c r="B8" s="44" t="s">
        <v>35</v>
      </c>
      <c r="C8" s="2" t="s">
        <v>36</v>
      </c>
      <c r="D8" s="47" t="s">
        <v>37</v>
      </c>
      <c r="E8" s="48" t="s">
        <v>38</v>
      </c>
      <c r="F8" s="8" t="s">
        <v>39</v>
      </c>
      <c r="G8" s="9"/>
      <c r="H8" s="58"/>
      <c r="I8" s="58"/>
      <c r="J8" s="58"/>
      <c r="K8" s="58"/>
      <c r="L8" s="58"/>
      <c r="M8" s="58"/>
      <c r="N8" s="62"/>
      <c r="O8" s="58">
        <v>1</v>
      </c>
      <c r="P8" s="61"/>
      <c r="Q8" s="51" t="s">
        <v>189</v>
      </c>
      <c r="R8" s="5" t="s">
        <v>40</v>
      </c>
      <c r="S8" s="6" t="s">
        <v>28</v>
      </c>
    </row>
    <row r="9" spans="1:19" ht="39.75" customHeight="1">
      <c r="A9" s="1">
        <v>4</v>
      </c>
      <c r="B9" s="44" t="s">
        <v>41</v>
      </c>
      <c r="C9" s="2" t="s">
        <v>42</v>
      </c>
      <c r="D9" s="47" t="s">
        <v>43</v>
      </c>
      <c r="E9" s="47" t="s">
        <v>44</v>
      </c>
      <c r="F9" s="10" t="s">
        <v>45</v>
      </c>
      <c r="G9" s="11" t="s">
        <v>46</v>
      </c>
      <c r="H9" s="63"/>
      <c r="I9" s="63"/>
      <c r="J9" s="63"/>
      <c r="K9" s="63"/>
      <c r="L9" s="63"/>
      <c r="M9" s="63"/>
      <c r="N9" s="63"/>
      <c r="O9" s="63"/>
      <c r="P9" s="63">
        <v>1</v>
      </c>
      <c r="Q9" s="52"/>
      <c r="R9" s="12" t="s">
        <v>47</v>
      </c>
      <c r="S9" s="13" t="s">
        <v>28</v>
      </c>
    </row>
    <row r="10" spans="1:19" ht="30" customHeight="1">
      <c r="A10" s="1">
        <v>5</v>
      </c>
      <c r="B10" s="44" t="s">
        <v>48</v>
      </c>
      <c r="C10" s="2" t="s">
        <v>49</v>
      </c>
      <c r="D10" s="47" t="s">
        <v>50</v>
      </c>
      <c r="E10" s="47" t="s">
        <v>51</v>
      </c>
      <c r="F10" s="10" t="s">
        <v>52</v>
      </c>
      <c r="G10" s="9">
        <v>1</v>
      </c>
      <c r="H10" s="61"/>
      <c r="I10" s="61"/>
      <c r="J10" s="61"/>
      <c r="K10" s="61"/>
      <c r="L10" s="61"/>
      <c r="M10" s="61"/>
      <c r="N10" s="61"/>
      <c r="O10" s="61"/>
      <c r="P10" s="61"/>
      <c r="Q10" s="5" t="s">
        <v>80</v>
      </c>
      <c r="R10" s="12" t="s">
        <v>47</v>
      </c>
      <c r="S10" s="13" t="s">
        <v>28</v>
      </c>
    </row>
    <row r="11" spans="1:19" ht="36.75" customHeight="1">
      <c r="A11" s="1">
        <v>6</v>
      </c>
      <c r="B11" s="44" t="s">
        <v>53</v>
      </c>
      <c r="C11" s="2" t="s">
        <v>47</v>
      </c>
      <c r="D11" s="47" t="s">
        <v>54</v>
      </c>
      <c r="E11" s="47" t="s">
        <v>55</v>
      </c>
      <c r="F11" s="10" t="s">
        <v>39</v>
      </c>
      <c r="G11" s="14"/>
      <c r="H11" s="63"/>
      <c r="I11" s="63"/>
      <c r="J11" s="63"/>
      <c r="K11" s="63"/>
      <c r="L11" s="63"/>
      <c r="M11" s="63"/>
      <c r="N11" s="63"/>
      <c r="O11" s="63">
        <v>1</v>
      </c>
      <c r="P11" s="61"/>
      <c r="Q11" s="52"/>
      <c r="R11" s="12" t="s">
        <v>47</v>
      </c>
      <c r="S11" s="13" t="s">
        <v>28</v>
      </c>
    </row>
    <row r="12" spans="1:19" ht="38.25" customHeight="1">
      <c r="A12" s="1">
        <v>7</v>
      </c>
      <c r="B12" s="45" t="s">
        <v>56</v>
      </c>
      <c r="C12" s="15" t="s">
        <v>57</v>
      </c>
      <c r="D12" s="47" t="s">
        <v>58</v>
      </c>
      <c r="E12" s="47" t="s">
        <v>59</v>
      </c>
      <c r="F12" s="16" t="s">
        <v>60</v>
      </c>
      <c r="G12" s="17"/>
      <c r="H12" s="58"/>
      <c r="I12" s="58"/>
      <c r="J12" s="64"/>
      <c r="K12" s="64"/>
      <c r="L12" s="64"/>
      <c r="M12" s="64"/>
      <c r="N12" s="64"/>
      <c r="O12" s="64"/>
      <c r="P12" s="64">
        <v>1</v>
      </c>
      <c r="Q12" s="50" t="s">
        <v>26</v>
      </c>
      <c r="R12" s="12" t="s">
        <v>61</v>
      </c>
      <c r="S12" s="13" t="s">
        <v>28</v>
      </c>
    </row>
    <row r="13" spans="1:19" ht="30" customHeight="1">
      <c r="A13" s="1">
        <v>8</v>
      </c>
      <c r="B13" s="45" t="s">
        <v>62</v>
      </c>
      <c r="C13" s="15" t="s">
        <v>57</v>
      </c>
      <c r="D13" s="47" t="s">
        <v>58</v>
      </c>
      <c r="E13" s="47" t="s">
        <v>63</v>
      </c>
      <c r="F13" s="16" t="s">
        <v>64</v>
      </c>
      <c r="G13" s="17"/>
      <c r="H13" s="58"/>
      <c r="I13" s="58"/>
      <c r="J13" s="64"/>
      <c r="K13" s="64"/>
      <c r="L13" s="64"/>
      <c r="M13" s="64"/>
      <c r="N13" s="64"/>
      <c r="O13" s="64"/>
      <c r="P13" s="64">
        <v>1</v>
      </c>
      <c r="Q13" s="50" t="s">
        <v>26</v>
      </c>
      <c r="R13" s="12" t="s">
        <v>61</v>
      </c>
      <c r="S13" s="13" t="s">
        <v>28</v>
      </c>
    </row>
    <row r="14" spans="1:19" ht="30" customHeight="1">
      <c r="A14" s="1">
        <v>9</v>
      </c>
      <c r="B14" s="45" t="s">
        <v>65</v>
      </c>
      <c r="C14" s="15" t="s">
        <v>57</v>
      </c>
      <c r="D14" s="47" t="s">
        <v>58</v>
      </c>
      <c r="E14" s="47" t="s">
        <v>66</v>
      </c>
      <c r="F14" s="16" t="s">
        <v>64</v>
      </c>
      <c r="G14" s="17"/>
      <c r="H14" s="58"/>
      <c r="I14" s="58"/>
      <c r="J14" s="64"/>
      <c r="K14" s="64"/>
      <c r="L14" s="64"/>
      <c r="M14" s="64"/>
      <c r="N14" s="64"/>
      <c r="O14" s="64"/>
      <c r="P14" s="64">
        <v>1</v>
      </c>
      <c r="Q14" s="5" t="s">
        <v>26</v>
      </c>
      <c r="R14" s="12" t="s">
        <v>61</v>
      </c>
      <c r="S14" s="13" t="s">
        <v>28</v>
      </c>
    </row>
    <row r="15" spans="1:19" ht="30" customHeight="1">
      <c r="A15" s="1">
        <v>10</v>
      </c>
      <c r="B15" s="45" t="s">
        <v>67</v>
      </c>
      <c r="C15" s="15" t="s">
        <v>57</v>
      </c>
      <c r="D15" s="47" t="s">
        <v>58</v>
      </c>
      <c r="E15" s="47" t="s">
        <v>68</v>
      </c>
      <c r="F15" s="16" t="s">
        <v>64</v>
      </c>
      <c r="G15" s="17"/>
      <c r="H15" s="58"/>
      <c r="I15" s="58"/>
      <c r="J15" s="64"/>
      <c r="K15" s="64"/>
      <c r="L15" s="64"/>
      <c r="M15" s="64"/>
      <c r="N15" s="64"/>
      <c r="O15" s="64"/>
      <c r="P15" s="64">
        <v>1</v>
      </c>
      <c r="Q15" s="52" t="s">
        <v>26</v>
      </c>
      <c r="R15" s="12" t="s">
        <v>61</v>
      </c>
      <c r="S15" s="13" t="s">
        <v>28</v>
      </c>
    </row>
    <row r="16" spans="1:19" ht="58.5" customHeight="1">
      <c r="A16" s="1">
        <v>11</v>
      </c>
      <c r="B16" s="45" t="s">
        <v>69</v>
      </c>
      <c r="C16" s="15" t="s">
        <v>57</v>
      </c>
      <c r="D16" s="47" t="s">
        <v>58</v>
      </c>
      <c r="E16" s="47" t="s">
        <v>70</v>
      </c>
      <c r="F16" s="16" t="s">
        <v>64</v>
      </c>
      <c r="G16" s="17">
        <v>1</v>
      </c>
      <c r="H16" s="61"/>
      <c r="I16" s="61"/>
      <c r="J16" s="65"/>
      <c r="K16" s="65"/>
      <c r="L16" s="65"/>
      <c r="M16" s="65"/>
      <c r="N16" s="65"/>
      <c r="O16" s="65"/>
      <c r="P16" s="65"/>
      <c r="Q16" s="5" t="s">
        <v>186</v>
      </c>
      <c r="R16" s="12" t="s">
        <v>61</v>
      </c>
      <c r="S16" s="13" t="s">
        <v>28</v>
      </c>
    </row>
    <row r="17" spans="1:19" ht="30" customHeight="1">
      <c r="A17" s="1">
        <v>12</v>
      </c>
      <c r="B17" s="45" t="s">
        <v>71</v>
      </c>
      <c r="C17" s="15" t="s">
        <v>57</v>
      </c>
      <c r="D17" s="47" t="s">
        <v>72</v>
      </c>
      <c r="E17" s="47" t="s">
        <v>73</v>
      </c>
      <c r="F17" s="16" t="s">
        <v>74</v>
      </c>
      <c r="G17" s="17"/>
      <c r="H17" s="58"/>
      <c r="I17" s="58"/>
      <c r="J17" s="64"/>
      <c r="K17" s="64"/>
      <c r="L17" s="64"/>
      <c r="M17" s="64"/>
      <c r="N17" s="64"/>
      <c r="O17" s="64"/>
      <c r="P17" s="64">
        <v>1</v>
      </c>
      <c r="Q17" s="5" t="s">
        <v>26</v>
      </c>
      <c r="R17" s="12" t="s">
        <v>61</v>
      </c>
      <c r="S17" s="13" t="s">
        <v>28</v>
      </c>
    </row>
    <row r="18" spans="1:19" ht="30" customHeight="1">
      <c r="A18" s="1">
        <v>13</v>
      </c>
      <c r="B18" s="45" t="s">
        <v>75</v>
      </c>
      <c r="C18" s="15" t="s">
        <v>57</v>
      </c>
      <c r="D18" s="47" t="s">
        <v>72</v>
      </c>
      <c r="E18" s="47" t="s">
        <v>76</v>
      </c>
      <c r="F18" s="16" t="s">
        <v>77</v>
      </c>
      <c r="G18" s="17"/>
      <c r="H18" s="58"/>
      <c r="I18" s="58"/>
      <c r="J18" s="64"/>
      <c r="K18" s="64"/>
      <c r="L18" s="64"/>
      <c r="M18" s="64"/>
      <c r="N18" s="64"/>
      <c r="O18" s="64"/>
      <c r="P18" s="64">
        <v>1</v>
      </c>
      <c r="Q18" s="5" t="s">
        <v>26</v>
      </c>
      <c r="R18" s="12" t="s">
        <v>61</v>
      </c>
      <c r="S18" s="13" t="s">
        <v>28</v>
      </c>
    </row>
    <row r="19" spans="1:19" ht="38.25" customHeight="1">
      <c r="A19" s="1">
        <v>14</v>
      </c>
      <c r="B19" s="45" t="s">
        <v>78</v>
      </c>
      <c r="C19" s="15" t="s">
        <v>57</v>
      </c>
      <c r="D19" s="47" t="s">
        <v>72</v>
      </c>
      <c r="E19" s="47" t="s">
        <v>79</v>
      </c>
      <c r="F19" s="16" t="s">
        <v>77</v>
      </c>
      <c r="G19" s="17">
        <v>1</v>
      </c>
      <c r="H19" s="61"/>
      <c r="I19" s="61"/>
      <c r="J19" s="65"/>
      <c r="K19" s="65"/>
      <c r="L19" s="65"/>
      <c r="M19" s="65"/>
      <c r="N19" s="65"/>
      <c r="O19" s="65"/>
      <c r="P19" s="65"/>
      <c r="Q19" s="5" t="s">
        <v>80</v>
      </c>
      <c r="R19" s="12" t="s">
        <v>61</v>
      </c>
      <c r="S19" s="13" t="s">
        <v>28</v>
      </c>
    </row>
    <row r="20" spans="1:19" ht="30" customHeight="1">
      <c r="A20" s="1">
        <v>15</v>
      </c>
      <c r="B20" s="45" t="s">
        <v>81</v>
      </c>
      <c r="C20" s="15" t="s">
        <v>57</v>
      </c>
      <c r="D20" s="47" t="s">
        <v>72</v>
      </c>
      <c r="E20" s="47" t="s">
        <v>82</v>
      </c>
      <c r="F20" s="16" t="s">
        <v>77</v>
      </c>
      <c r="G20" s="17"/>
      <c r="H20" s="58"/>
      <c r="I20" s="58"/>
      <c r="J20" s="64"/>
      <c r="K20" s="64"/>
      <c r="L20" s="64"/>
      <c r="M20" s="64"/>
      <c r="N20" s="64"/>
      <c r="O20" s="66"/>
      <c r="P20" s="64">
        <v>1</v>
      </c>
      <c r="Q20" s="5" t="s">
        <v>26</v>
      </c>
      <c r="R20" s="12" t="s">
        <v>61</v>
      </c>
      <c r="S20" s="13" t="s">
        <v>28</v>
      </c>
    </row>
    <row r="21" spans="1:19" ht="30" customHeight="1">
      <c r="A21" s="1">
        <v>16</v>
      </c>
      <c r="B21" s="45" t="s">
        <v>83</v>
      </c>
      <c r="C21" s="15" t="s">
        <v>57</v>
      </c>
      <c r="D21" s="47" t="s">
        <v>72</v>
      </c>
      <c r="E21" s="47" t="s">
        <v>84</v>
      </c>
      <c r="F21" s="16" t="s">
        <v>77</v>
      </c>
      <c r="G21" s="17"/>
      <c r="H21" s="58"/>
      <c r="I21" s="58"/>
      <c r="J21" s="64"/>
      <c r="K21" s="64"/>
      <c r="L21" s="64"/>
      <c r="M21" s="64"/>
      <c r="N21" s="64"/>
      <c r="O21" s="64"/>
      <c r="P21" s="64">
        <v>1</v>
      </c>
      <c r="Q21" s="5" t="s">
        <v>26</v>
      </c>
      <c r="R21" s="12" t="s">
        <v>61</v>
      </c>
      <c r="S21" s="13" t="s">
        <v>28</v>
      </c>
    </row>
    <row r="22" spans="1:19" ht="30" customHeight="1">
      <c r="A22" s="1">
        <v>17</v>
      </c>
      <c r="B22" s="45" t="s">
        <v>85</v>
      </c>
      <c r="C22" s="15" t="s">
        <v>57</v>
      </c>
      <c r="D22" s="47" t="s">
        <v>86</v>
      </c>
      <c r="E22" s="47" t="s">
        <v>87</v>
      </c>
      <c r="F22" s="16" t="s">
        <v>64</v>
      </c>
      <c r="G22" s="17"/>
      <c r="H22" s="58"/>
      <c r="I22" s="58"/>
      <c r="J22" s="64"/>
      <c r="K22" s="64"/>
      <c r="L22" s="64"/>
      <c r="M22" s="64"/>
      <c r="N22" s="64"/>
      <c r="O22" s="64"/>
      <c r="P22" s="64">
        <v>1</v>
      </c>
      <c r="Q22" s="5" t="s">
        <v>26</v>
      </c>
      <c r="R22" s="12" t="s">
        <v>61</v>
      </c>
      <c r="S22" s="13" t="s">
        <v>28</v>
      </c>
    </row>
    <row r="23" spans="1:19" ht="30" customHeight="1">
      <c r="A23" s="1">
        <v>18</v>
      </c>
      <c r="B23" s="45" t="s">
        <v>88</v>
      </c>
      <c r="C23" s="15" t="s">
        <v>57</v>
      </c>
      <c r="D23" s="47" t="s">
        <v>86</v>
      </c>
      <c r="E23" s="47" t="s">
        <v>89</v>
      </c>
      <c r="F23" s="16" t="s">
        <v>64</v>
      </c>
      <c r="G23" s="17"/>
      <c r="H23" s="58"/>
      <c r="I23" s="58"/>
      <c r="J23" s="64"/>
      <c r="K23" s="64"/>
      <c r="L23" s="64"/>
      <c r="M23" s="64"/>
      <c r="N23" s="64"/>
      <c r="O23" s="64"/>
      <c r="P23" s="64">
        <v>1</v>
      </c>
      <c r="Q23" s="5" t="s">
        <v>26</v>
      </c>
      <c r="R23" s="12" t="s">
        <v>61</v>
      </c>
      <c r="S23" s="13" t="s">
        <v>28</v>
      </c>
    </row>
    <row r="24" spans="1:19" ht="30" customHeight="1">
      <c r="A24" s="1">
        <v>19</v>
      </c>
      <c r="B24" s="45" t="s">
        <v>90</v>
      </c>
      <c r="C24" s="15" t="s">
        <v>57</v>
      </c>
      <c r="D24" s="47" t="s">
        <v>86</v>
      </c>
      <c r="E24" s="47" t="s">
        <v>91</v>
      </c>
      <c r="F24" s="16" t="s">
        <v>64</v>
      </c>
      <c r="G24" s="17"/>
      <c r="H24" s="58"/>
      <c r="I24" s="58"/>
      <c r="J24" s="64"/>
      <c r="K24" s="64"/>
      <c r="L24" s="64"/>
      <c r="M24" s="64"/>
      <c r="N24" s="64"/>
      <c r="O24" s="64"/>
      <c r="P24" s="64">
        <v>1</v>
      </c>
      <c r="Q24" s="5" t="s">
        <v>26</v>
      </c>
      <c r="R24" s="12" t="s">
        <v>61</v>
      </c>
      <c r="S24" s="13" t="s">
        <v>28</v>
      </c>
    </row>
    <row r="25" spans="1:19" ht="30" customHeight="1">
      <c r="A25" s="1">
        <v>20</v>
      </c>
      <c r="B25" s="45" t="s">
        <v>92</v>
      </c>
      <c r="C25" s="15" t="s">
        <v>57</v>
      </c>
      <c r="D25" s="47" t="s">
        <v>86</v>
      </c>
      <c r="E25" s="47" t="s">
        <v>93</v>
      </c>
      <c r="F25" s="16" t="s">
        <v>64</v>
      </c>
      <c r="G25" s="17"/>
      <c r="H25" s="58"/>
      <c r="I25" s="58"/>
      <c r="J25" s="64"/>
      <c r="K25" s="64"/>
      <c r="L25" s="64"/>
      <c r="M25" s="64"/>
      <c r="N25" s="64"/>
      <c r="O25" s="64"/>
      <c r="P25" s="64">
        <v>1</v>
      </c>
      <c r="Q25" s="5" t="s">
        <v>26</v>
      </c>
      <c r="R25" s="12" t="s">
        <v>61</v>
      </c>
      <c r="S25" s="13" t="s">
        <v>28</v>
      </c>
    </row>
    <row r="26" spans="1:19" ht="37.5" customHeight="1">
      <c r="A26" s="1">
        <v>21</v>
      </c>
      <c r="B26" s="45" t="s">
        <v>94</v>
      </c>
      <c r="C26" s="15" t="s">
        <v>57</v>
      </c>
      <c r="D26" s="47" t="s">
        <v>95</v>
      </c>
      <c r="E26" s="47" t="s">
        <v>96</v>
      </c>
      <c r="F26" s="16" t="s">
        <v>64</v>
      </c>
      <c r="G26" s="17">
        <v>1</v>
      </c>
      <c r="H26" s="61"/>
      <c r="I26" s="61"/>
      <c r="J26" s="65"/>
      <c r="K26" s="65"/>
      <c r="L26" s="65"/>
      <c r="M26" s="65"/>
      <c r="N26" s="65"/>
      <c r="O26" s="65"/>
      <c r="P26" s="65"/>
      <c r="Q26" s="5" t="s">
        <v>97</v>
      </c>
      <c r="R26" s="12" t="s">
        <v>61</v>
      </c>
      <c r="S26" s="13" t="s">
        <v>28</v>
      </c>
    </row>
    <row r="27" spans="1:19" ht="30" customHeight="1">
      <c r="A27" s="1">
        <v>22</v>
      </c>
      <c r="B27" s="45" t="s">
        <v>98</v>
      </c>
      <c r="C27" s="15" t="s">
        <v>57</v>
      </c>
      <c r="D27" s="47" t="s">
        <v>95</v>
      </c>
      <c r="E27" s="47" t="s">
        <v>99</v>
      </c>
      <c r="F27" s="16" t="s">
        <v>64</v>
      </c>
      <c r="G27" s="17">
        <v>1</v>
      </c>
      <c r="H27" s="61"/>
      <c r="I27" s="61"/>
      <c r="J27" s="65"/>
      <c r="K27" s="65"/>
      <c r="L27" s="65"/>
      <c r="M27" s="65"/>
      <c r="N27" s="65"/>
      <c r="O27" s="65"/>
      <c r="P27" s="65"/>
      <c r="Q27" s="5" t="s">
        <v>97</v>
      </c>
      <c r="R27" s="12" t="s">
        <v>61</v>
      </c>
      <c r="S27" s="13" t="s">
        <v>28</v>
      </c>
    </row>
    <row r="28" spans="1:19" ht="37.5" customHeight="1">
      <c r="A28" s="1">
        <v>23</v>
      </c>
      <c r="B28" s="45" t="s">
        <v>100</v>
      </c>
      <c r="C28" s="15" t="s">
        <v>57</v>
      </c>
      <c r="D28" s="47" t="s">
        <v>95</v>
      </c>
      <c r="E28" s="47" t="s">
        <v>101</v>
      </c>
      <c r="F28" s="16" t="s">
        <v>64</v>
      </c>
      <c r="G28" s="17">
        <v>1</v>
      </c>
      <c r="H28" s="61"/>
      <c r="I28" s="61"/>
      <c r="J28" s="65"/>
      <c r="K28" s="65"/>
      <c r="L28" s="65"/>
      <c r="M28" s="65"/>
      <c r="N28" s="65"/>
      <c r="O28" s="65"/>
      <c r="P28" s="65"/>
      <c r="Q28" s="5" t="s">
        <v>97</v>
      </c>
      <c r="R28" s="12" t="s">
        <v>61</v>
      </c>
      <c r="S28" s="13" t="s">
        <v>28</v>
      </c>
    </row>
    <row r="29" spans="1:19" ht="37.5" customHeight="1">
      <c r="A29" s="1">
        <v>24</v>
      </c>
      <c r="B29" s="45" t="s">
        <v>102</v>
      </c>
      <c r="C29" s="15" t="s">
        <v>57</v>
      </c>
      <c r="D29" s="47" t="s">
        <v>95</v>
      </c>
      <c r="E29" s="47" t="s">
        <v>103</v>
      </c>
      <c r="F29" s="16" t="s">
        <v>64</v>
      </c>
      <c r="G29" s="17">
        <v>1</v>
      </c>
      <c r="H29" s="61"/>
      <c r="I29" s="61"/>
      <c r="J29" s="65"/>
      <c r="K29" s="65"/>
      <c r="L29" s="65"/>
      <c r="M29" s="65"/>
      <c r="N29" s="65"/>
      <c r="O29" s="65"/>
      <c r="P29" s="65"/>
      <c r="Q29" s="5" t="s">
        <v>97</v>
      </c>
      <c r="R29" s="12" t="s">
        <v>61</v>
      </c>
      <c r="S29" s="13" t="s">
        <v>28</v>
      </c>
    </row>
    <row r="30" spans="1:19" ht="36" customHeight="1">
      <c r="A30" s="1">
        <v>25</v>
      </c>
      <c r="B30" s="45" t="s">
        <v>104</v>
      </c>
      <c r="C30" s="15" t="s">
        <v>57</v>
      </c>
      <c r="D30" s="47" t="s">
        <v>105</v>
      </c>
      <c r="E30" s="47" t="s">
        <v>106</v>
      </c>
      <c r="F30" s="16" t="s">
        <v>107</v>
      </c>
      <c r="G30" s="17"/>
      <c r="H30" s="63"/>
      <c r="I30" s="63"/>
      <c r="J30" s="63"/>
      <c r="K30" s="63"/>
      <c r="L30" s="63"/>
      <c r="M30" s="63"/>
      <c r="N30" s="63"/>
      <c r="O30" s="67"/>
      <c r="P30" s="67">
        <v>1</v>
      </c>
      <c r="Q30" s="5" t="s">
        <v>185</v>
      </c>
      <c r="R30" s="12" t="s">
        <v>61</v>
      </c>
      <c r="S30" s="13" t="s">
        <v>28</v>
      </c>
    </row>
    <row r="31" spans="1:19" ht="39.75" customHeight="1">
      <c r="A31" s="1">
        <v>26</v>
      </c>
      <c r="B31" s="45" t="s">
        <v>108</v>
      </c>
      <c r="C31" s="15" t="s">
        <v>57</v>
      </c>
      <c r="D31" s="47" t="s">
        <v>105</v>
      </c>
      <c r="E31" s="47" t="s">
        <v>109</v>
      </c>
      <c r="F31" s="16" t="s">
        <v>107</v>
      </c>
      <c r="G31" s="17"/>
      <c r="H31" s="58"/>
      <c r="I31" s="58"/>
      <c r="J31" s="64"/>
      <c r="K31" s="64"/>
      <c r="L31" s="64"/>
      <c r="M31" s="64"/>
      <c r="N31" s="64"/>
      <c r="O31" s="64"/>
      <c r="P31" s="64">
        <v>1</v>
      </c>
      <c r="Q31" s="5" t="s">
        <v>185</v>
      </c>
      <c r="R31" s="12" t="s">
        <v>61</v>
      </c>
      <c r="S31" s="13" t="s">
        <v>28</v>
      </c>
    </row>
    <row r="32" spans="1:19" ht="30" customHeight="1">
      <c r="A32" s="1">
        <v>27</v>
      </c>
      <c r="B32" s="44" t="s">
        <v>110</v>
      </c>
      <c r="C32" s="2" t="s">
        <v>57</v>
      </c>
      <c r="D32" s="47" t="s">
        <v>105</v>
      </c>
      <c r="E32" s="47" t="s">
        <v>111</v>
      </c>
      <c r="F32" s="18" t="s">
        <v>107</v>
      </c>
      <c r="G32" s="17"/>
      <c r="H32" s="58"/>
      <c r="I32" s="58"/>
      <c r="J32" s="64"/>
      <c r="K32" s="64"/>
      <c r="L32" s="64"/>
      <c r="M32" s="64"/>
      <c r="N32" s="64"/>
      <c r="O32" s="64"/>
      <c r="P32" s="64">
        <v>1</v>
      </c>
      <c r="Q32" s="5" t="s">
        <v>185</v>
      </c>
      <c r="R32" s="12" t="s">
        <v>61</v>
      </c>
      <c r="S32" s="13" t="s">
        <v>28</v>
      </c>
    </row>
    <row r="33" spans="1:19" ht="30" customHeight="1">
      <c r="A33" s="1">
        <v>28</v>
      </c>
      <c r="B33" s="44" t="s">
        <v>112</v>
      </c>
      <c r="C33" s="2" t="s">
        <v>57</v>
      </c>
      <c r="D33" s="47" t="s">
        <v>105</v>
      </c>
      <c r="E33" s="47" t="s">
        <v>113</v>
      </c>
      <c r="F33" s="18" t="s">
        <v>107</v>
      </c>
      <c r="G33" s="17">
        <v>1</v>
      </c>
      <c r="H33" s="68"/>
      <c r="I33" s="61"/>
      <c r="J33" s="65"/>
      <c r="K33" s="65"/>
      <c r="L33" s="65"/>
      <c r="M33" s="65"/>
      <c r="N33" s="65"/>
      <c r="O33" s="65"/>
      <c r="P33" s="65"/>
      <c r="Q33" s="52" t="s">
        <v>80</v>
      </c>
      <c r="R33" s="12" t="s">
        <v>61</v>
      </c>
      <c r="S33" s="13" t="s">
        <v>28</v>
      </c>
    </row>
    <row r="34" spans="1:19" ht="30" customHeight="1">
      <c r="A34" s="1">
        <v>29</v>
      </c>
      <c r="B34" s="45" t="s">
        <v>114</v>
      </c>
      <c r="C34" s="15" t="s">
        <v>57</v>
      </c>
      <c r="D34" s="47" t="s">
        <v>115</v>
      </c>
      <c r="E34" s="47" t="s">
        <v>116</v>
      </c>
      <c r="F34" s="16" t="s">
        <v>117</v>
      </c>
      <c r="G34" s="17"/>
      <c r="H34" s="58"/>
      <c r="I34" s="58"/>
      <c r="J34" s="58"/>
      <c r="K34" s="58"/>
      <c r="L34" s="58"/>
      <c r="M34" s="58"/>
      <c r="N34" s="58">
        <v>1</v>
      </c>
      <c r="O34" s="61"/>
      <c r="P34" s="61"/>
      <c r="Q34" s="52"/>
      <c r="R34" s="12" t="s">
        <v>61</v>
      </c>
      <c r="S34" s="13" t="s">
        <v>28</v>
      </c>
    </row>
    <row r="35" spans="1:19" ht="30" customHeight="1">
      <c r="A35" s="1">
        <v>30</v>
      </c>
      <c r="B35" s="45" t="s">
        <v>118</v>
      </c>
      <c r="C35" s="15" t="s">
        <v>57</v>
      </c>
      <c r="D35" s="47" t="s">
        <v>115</v>
      </c>
      <c r="E35" s="47" t="s">
        <v>119</v>
      </c>
      <c r="F35" s="16" t="s">
        <v>120</v>
      </c>
      <c r="G35" s="17"/>
      <c r="H35" s="58"/>
      <c r="I35" s="58"/>
      <c r="J35" s="58"/>
      <c r="K35" s="58"/>
      <c r="L35" s="58"/>
      <c r="M35" s="58"/>
      <c r="N35" s="58">
        <v>1</v>
      </c>
      <c r="O35" s="61"/>
      <c r="P35" s="61"/>
      <c r="Q35" s="52"/>
      <c r="R35" s="12" t="s">
        <v>61</v>
      </c>
      <c r="S35" s="13" t="s">
        <v>28</v>
      </c>
    </row>
    <row r="36" spans="1:19" ht="30" customHeight="1">
      <c r="A36" s="1">
        <v>31</v>
      </c>
      <c r="B36" s="45" t="s">
        <v>121</v>
      </c>
      <c r="C36" s="15" t="s">
        <v>57</v>
      </c>
      <c r="D36" s="47" t="s">
        <v>115</v>
      </c>
      <c r="E36" s="47" t="s">
        <v>122</v>
      </c>
      <c r="F36" s="16" t="s">
        <v>120</v>
      </c>
      <c r="G36" s="17"/>
      <c r="H36" s="58"/>
      <c r="I36" s="58"/>
      <c r="J36" s="58"/>
      <c r="K36" s="58"/>
      <c r="L36" s="58"/>
      <c r="M36" s="58"/>
      <c r="N36" s="58"/>
      <c r="O36" s="58"/>
      <c r="P36" s="63">
        <v>1</v>
      </c>
      <c r="Q36" s="5" t="s">
        <v>185</v>
      </c>
      <c r="R36" s="12" t="s">
        <v>61</v>
      </c>
      <c r="S36" s="13" t="s">
        <v>28</v>
      </c>
    </row>
    <row r="37" spans="1:19" ht="37.5" customHeight="1">
      <c r="A37" s="1">
        <v>32</v>
      </c>
      <c r="B37" s="44" t="s">
        <v>123</v>
      </c>
      <c r="C37" s="15" t="s">
        <v>57</v>
      </c>
      <c r="D37" s="47" t="s">
        <v>115</v>
      </c>
      <c r="E37" s="47" t="s">
        <v>124</v>
      </c>
      <c r="F37" s="16" t="s">
        <v>120</v>
      </c>
      <c r="G37" s="17">
        <v>1</v>
      </c>
      <c r="H37" s="69"/>
      <c r="I37" s="69"/>
      <c r="J37" s="65"/>
      <c r="K37" s="65"/>
      <c r="L37" s="65"/>
      <c r="M37" s="65"/>
      <c r="N37" s="65"/>
      <c r="O37" s="65"/>
      <c r="P37" s="65"/>
      <c r="Q37" s="53" t="s">
        <v>188</v>
      </c>
      <c r="R37" s="12" t="s">
        <v>61</v>
      </c>
      <c r="S37" s="13" t="s">
        <v>28</v>
      </c>
    </row>
    <row r="38" spans="1:19" ht="36" customHeight="1">
      <c r="A38" s="1">
        <v>33</v>
      </c>
      <c r="B38" s="44" t="s">
        <v>125</v>
      </c>
      <c r="C38" s="15" t="s">
        <v>57</v>
      </c>
      <c r="D38" s="48" t="s">
        <v>126</v>
      </c>
      <c r="E38" s="47" t="s">
        <v>127</v>
      </c>
      <c r="F38" s="16" t="s">
        <v>77</v>
      </c>
      <c r="G38" s="17"/>
      <c r="H38" s="58"/>
      <c r="I38" s="58"/>
      <c r="J38" s="64"/>
      <c r="K38" s="64"/>
      <c r="L38" s="64"/>
      <c r="M38" s="64"/>
      <c r="N38" s="64"/>
      <c r="O38" s="64"/>
      <c r="P38" s="64">
        <v>1</v>
      </c>
      <c r="Q38" s="5" t="s">
        <v>26</v>
      </c>
      <c r="R38" s="12" t="s">
        <v>61</v>
      </c>
      <c r="S38" s="13" t="s">
        <v>28</v>
      </c>
    </row>
    <row r="39" spans="1:19" ht="30" customHeight="1">
      <c r="A39" s="1">
        <v>34</v>
      </c>
      <c r="B39" s="44" t="s">
        <v>128</v>
      </c>
      <c r="C39" s="15" t="s">
        <v>57</v>
      </c>
      <c r="D39" s="48" t="s">
        <v>126</v>
      </c>
      <c r="E39" s="47" t="s">
        <v>129</v>
      </c>
      <c r="F39" s="16" t="s">
        <v>77</v>
      </c>
      <c r="G39" s="17"/>
      <c r="H39" s="58"/>
      <c r="I39" s="58"/>
      <c r="J39" s="64"/>
      <c r="K39" s="64"/>
      <c r="L39" s="64"/>
      <c r="M39" s="64"/>
      <c r="N39" s="64"/>
      <c r="O39" s="64"/>
      <c r="P39" s="64">
        <v>1</v>
      </c>
      <c r="Q39" s="5" t="s">
        <v>26</v>
      </c>
      <c r="R39" s="12" t="s">
        <v>61</v>
      </c>
      <c r="S39" s="13" t="s">
        <v>28</v>
      </c>
    </row>
    <row r="40" spans="1:19" ht="30" customHeight="1">
      <c r="A40" s="1">
        <v>35</v>
      </c>
      <c r="B40" s="44" t="s">
        <v>130</v>
      </c>
      <c r="C40" s="15" t="s">
        <v>57</v>
      </c>
      <c r="D40" s="48" t="s">
        <v>126</v>
      </c>
      <c r="E40" s="47" t="s">
        <v>131</v>
      </c>
      <c r="F40" s="16" t="s">
        <v>77</v>
      </c>
      <c r="G40" s="17"/>
      <c r="H40" s="58"/>
      <c r="I40" s="58"/>
      <c r="J40" s="64"/>
      <c r="K40" s="64"/>
      <c r="L40" s="64"/>
      <c r="M40" s="64"/>
      <c r="N40" s="64"/>
      <c r="O40" s="64"/>
      <c r="P40" s="64">
        <v>1</v>
      </c>
      <c r="Q40" s="5" t="s">
        <v>26</v>
      </c>
      <c r="R40" s="12" t="s">
        <v>61</v>
      </c>
      <c r="S40" s="13" t="s">
        <v>28</v>
      </c>
    </row>
    <row r="41" spans="1:19" ht="42" customHeight="1">
      <c r="A41" s="1">
        <v>36</v>
      </c>
      <c r="B41" s="44" t="s">
        <v>132</v>
      </c>
      <c r="C41" s="15" t="s">
        <v>57</v>
      </c>
      <c r="D41" s="48" t="s">
        <v>126</v>
      </c>
      <c r="E41" s="47" t="s">
        <v>133</v>
      </c>
      <c r="F41" s="16" t="s">
        <v>77</v>
      </c>
      <c r="G41" s="17"/>
      <c r="H41" s="58"/>
      <c r="I41" s="58"/>
      <c r="J41" s="64"/>
      <c r="K41" s="64"/>
      <c r="L41" s="64"/>
      <c r="M41" s="64"/>
      <c r="N41" s="64"/>
      <c r="O41" s="64"/>
      <c r="P41" s="64">
        <v>1</v>
      </c>
      <c r="Q41" s="5" t="s">
        <v>26</v>
      </c>
      <c r="R41" s="12" t="s">
        <v>61</v>
      </c>
      <c r="S41" s="13" t="s">
        <v>28</v>
      </c>
    </row>
    <row r="42" spans="1:19" ht="30" customHeight="1">
      <c r="A42" s="1">
        <v>37</v>
      </c>
      <c r="B42" s="44" t="s">
        <v>134</v>
      </c>
      <c r="C42" s="2" t="s">
        <v>135</v>
      </c>
      <c r="D42" s="47" t="s">
        <v>136</v>
      </c>
      <c r="E42" s="49" t="s">
        <v>137</v>
      </c>
      <c r="F42" s="19" t="s">
        <v>138</v>
      </c>
      <c r="G42" s="20"/>
      <c r="H42" s="70"/>
      <c r="I42" s="70"/>
      <c r="J42" s="70"/>
      <c r="K42" s="70"/>
      <c r="L42" s="70"/>
      <c r="M42" s="70"/>
      <c r="N42" s="70"/>
      <c r="O42" s="70"/>
      <c r="P42" s="70">
        <v>1</v>
      </c>
      <c r="Q42" s="54" t="s">
        <v>26</v>
      </c>
      <c r="R42" s="21" t="s">
        <v>139</v>
      </c>
      <c r="S42" s="13" t="s">
        <v>28</v>
      </c>
    </row>
    <row r="43" spans="1:19" ht="37.5" customHeight="1">
      <c r="A43" s="1">
        <v>38</v>
      </c>
      <c r="B43" s="44" t="s">
        <v>140</v>
      </c>
      <c r="C43" s="2" t="s">
        <v>141</v>
      </c>
      <c r="D43" s="47" t="s">
        <v>142</v>
      </c>
      <c r="E43" s="49" t="s">
        <v>143</v>
      </c>
      <c r="F43" s="16" t="s">
        <v>144</v>
      </c>
      <c r="G43" s="9"/>
      <c r="H43" s="71"/>
      <c r="I43" s="71"/>
      <c r="J43" s="71"/>
      <c r="K43" s="71"/>
      <c r="L43" s="72"/>
      <c r="M43" s="72"/>
      <c r="N43" s="72"/>
      <c r="O43" s="72"/>
      <c r="P43" s="72">
        <v>1</v>
      </c>
      <c r="Q43" s="50"/>
      <c r="R43" s="5" t="s">
        <v>145</v>
      </c>
      <c r="S43" s="13" t="s">
        <v>28</v>
      </c>
    </row>
    <row r="44" spans="1:19" ht="30" customHeight="1">
      <c r="A44" s="1">
        <v>39</v>
      </c>
      <c r="B44" s="44" t="s">
        <v>146</v>
      </c>
      <c r="C44" s="2" t="s">
        <v>141</v>
      </c>
      <c r="D44" s="47" t="s">
        <v>147</v>
      </c>
      <c r="E44" s="47" t="s">
        <v>148</v>
      </c>
      <c r="F44" s="22" t="s">
        <v>144</v>
      </c>
      <c r="G44" s="9"/>
      <c r="H44" s="73"/>
      <c r="I44" s="73"/>
      <c r="J44" s="73"/>
      <c r="K44" s="73"/>
      <c r="L44" s="73"/>
      <c r="M44" s="73">
        <v>1</v>
      </c>
      <c r="N44" s="61"/>
      <c r="O44" s="61"/>
      <c r="P44" s="61"/>
      <c r="Q44" s="55"/>
      <c r="R44" s="5" t="s">
        <v>145</v>
      </c>
      <c r="S44" s="13" t="s">
        <v>28</v>
      </c>
    </row>
    <row r="45" spans="1:19" ht="30" customHeight="1">
      <c r="A45" s="1">
        <v>40</v>
      </c>
      <c r="B45" s="44" t="s">
        <v>150</v>
      </c>
      <c r="C45" s="2" t="s">
        <v>151</v>
      </c>
      <c r="D45" s="47" t="s">
        <v>187</v>
      </c>
      <c r="E45" s="47" t="s">
        <v>152</v>
      </c>
      <c r="F45" s="23" t="s">
        <v>153</v>
      </c>
      <c r="G45" s="9">
        <v>1</v>
      </c>
      <c r="H45" s="69"/>
      <c r="I45" s="61"/>
      <c r="J45" s="61"/>
      <c r="K45" s="61"/>
      <c r="L45" s="61"/>
      <c r="M45" s="61"/>
      <c r="N45" s="61"/>
      <c r="O45" s="61"/>
      <c r="P45" s="61"/>
      <c r="Q45" s="55" t="s">
        <v>149</v>
      </c>
      <c r="R45" s="5" t="s">
        <v>145</v>
      </c>
      <c r="S45" s="13" t="s">
        <v>28</v>
      </c>
    </row>
    <row r="46" spans="1:19" ht="30" customHeight="1">
      <c r="A46" s="1">
        <v>41</v>
      </c>
      <c r="B46" s="44" t="s">
        <v>154</v>
      </c>
      <c r="C46" s="2" t="s">
        <v>155</v>
      </c>
      <c r="D46" s="47" t="s">
        <v>156</v>
      </c>
      <c r="E46" s="47" t="s">
        <v>157</v>
      </c>
      <c r="F46" s="24" t="s">
        <v>158</v>
      </c>
      <c r="G46" s="20">
        <v>1</v>
      </c>
      <c r="H46" s="74"/>
      <c r="I46" s="74"/>
      <c r="J46" s="75"/>
      <c r="K46" s="75"/>
      <c r="L46" s="75"/>
      <c r="M46" s="75"/>
      <c r="N46" s="75"/>
      <c r="O46" s="75"/>
      <c r="P46" s="75"/>
      <c r="Q46" s="56" t="s">
        <v>80</v>
      </c>
      <c r="R46" s="21" t="s">
        <v>155</v>
      </c>
      <c r="S46" s="13" t="s">
        <v>28</v>
      </c>
    </row>
    <row r="47" spans="1:19" ht="41.25" customHeight="1">
      <c r="A47" s="1">
        <v>42</v>
      </c>
      <c r="B47" s="44" t="s">
        <v>159</v>
      </c>
      <c r="C47" s="2" t="s">
        <v>160</v>
      </c>
      <c r="D47" s="47" t="s">
        <v>161</v>
      </c>
      <c r="E47" s="47" t="s">
        <v>162</v>
      </c>
      <c r="F47" s="25" t="s">
        <v>163</v>
      </c>
      <c r="G47" s="20"/>
      <c r="H47" s="76"/>
      <c r="I47" s="76"/>
      <c r="J47" s="76"/>
      <c r="K47" s="76"/>
      <c r="L47" s="76"/>
      <c r="M47" s="76"/>
      <c r="N47" s="76"/>
      <c r="O47" s="76">
        <v>1</v>
      </c>
      <c r="P47" s="75"/>
      <c r="Q47" s="57"/>
      <c r="R47" s="26" t="s">
        <v>155</v>
      </c>
      <c r="S47" s="27" t="s">
        <v>28</v>
      </c>
    </row>
    <row r="48" spans="1:19" ht="39.75" customHeight="1">
      <c r="A48" s="1">
        <v>43</v>
      </c>
      <c r="B48" s="44" t="s">
        <v>164</v>
      </c>
      <c r="C48" s="28" t="s">
        <v>165</v>
      </c>
      <c r="D48" s="47" t="s">
        <v>166</v>
      </c>
      <c r="E48" s="47" t="s">
        <v>167</v>
      </c>
      <c r="F48" s="29" t="s">
        <v>168</v>
      </c>
      <c r="G48" s="9">
        <v>1</v>
      </c>
      <c r="H48" s="61"/>
      <c r="I48" s="61"/>
      <c r="J48" s="61"/>
      <c r="K48" s="61"/>
      <c r="L48" s="61"/>
      <c r="M48" s="61"/>
      <c r="N48" s="61"/>
      <c r="O48" s="61"/>
      <c r="P48" s="61"/>
      <c r="Q48" s="5" t="s">
        <v>80</v>
      </c>
      <c r="R48" s="12" t="s">
        <v>169</v>
      </c>
      <c r="S48" s="13" t="s">
        <v>28</v>
      </c>
    </row>
    <row r="49" spans="1:19" ht="30" customHeight="1">
      <c r="A49" s="1">
        <v>44</v>
      </c>
      <c r="B49" s="44" t="s">
        <v>170</v>
      </c>
      <c r="C49" s="30" t="s">
        <v>171</v>
      </c>
      <c r="D49" s="47" t="s">
        <v>172</v>
      </c>
      <c r="E49" s="47" t="s">
        <v>173</v>
      </c>
      <c r="F49" s="29" t="s">
        <v>174</v>
      </c>
      <c r="G49" s="9"/>
      <c r="H49" s="63"/>
      <c r="I49" s="63"/>
      <c r="J49" s="63"/>
      <c r="K49" s="63"/>
      <c r="L49" s="63"/>
      <c r="M49" s="63"/>
      <c r="N49" s="63"/>
      <c r="O49" s="63"/>
      <c r="P49" s="63">
        <v>1</v>
      </c>
      <c r="Q49" s="5" t="s">
        <v>185</v>
      </c>
      <c r="R49" s="12" t="s">
        <v>169</v>
      </c>
      <c r="S49" s="13" t="s">
        <v>28</v>
      </c>
    </row>
    <row r="50" spans="1:19" ht="30" customHeight="1">
      <c r="A50" s="1">
        <v>45</v>
      </c>
      <c r="B50" s="44" t="s">
        <v>175</v>
      </c>
      <c r="C50" s="28" t="s">
        <v>176</v>
      </c>
      <c r="D50" s="47" t="s">
        <v>177</v>
      </c>
      <c r="E50" s="47" t="s">
        <v>178</v>
      </c>
      <c r="F50" s="29" t="s">
        <v>179</v>
      </c>
      <c r="G50" s="9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" t="s">
        <v>26</v>
      </c>
      <c r="R50" s="12" t="s">
        <v>169</v>
      </c>
      <c r="S50" s="13" t="s">
        <v>28</v>
      </c>
    </row>
    <row r="51" spans="1:19">
      <c r="A51" s="77" t="s">
        <v>180</v>
      </c>
      <c r="B51" s="78"/>
      <c r="C51" s="78"/>
      <c r="D51" s="79"/>
      <c r="E51" s="31">
        <f>COUNTA(E6:E50)</f>
        <v>45</v>
      </c>
      <c r="F51" s="32"/>
      <c r="G51" s="33">
        <f>SUM(G6:G50)</f>
        <v>13</v>
      </c>
      <c r="H51" s="37">
        <f t="shared" ref="H51:P51" si="0">SUM(H6:H50)</f>
        <v>0</v>
      </c>
      <c r="I51" s="37">
        <f t="shared" si="0"/>
        <v>0</v>
      </c>
      <c r="J51" s="37">
        <f t="shared" si="0"/>
        <v>0</v>
      </c>
      <c r="K51" s="37">
        <f t="shared" si="0"/>
        <v>0</v>
      </c>
      <c r="L51" s="37">
        <f t="shared" si="0"/>
        <v>0</v>
      </c>
      <c r="M51" s="37">
        <f t="shared" si="0"/>
        <v>1</v>
      </c>
      <c r="N51" s="37">
        <f t="shared" si="0"/>
        <v>2</v>
      </c>
      <c r="O51" s="37">
        <f t="shared" si="0"/>
        <v>3</v>
      </c>
      <c r="P51" s="37">
        <f t="shared" si="0"/>
        <v>26</v>
      </c>
      <c r="Q51" s="34"/>
      <c r="R51" s="35"/>
      <c r="S51" s="36"/>
    </row>
    <row r="54" spans="1:19">
      <c r="B54" s="88" t="s">
        <v>181</v>
      </c>
      <c r="C54" s="88"/>
      <c r="D54" s="37">
        <f>A50</f>
        <v>45</v>
      </c>
    </row>
    <row r="55" spans="1:19">
      <c r="B55" s="88" t="s">
        <v>182</v>
      </c>
      <c r="C55" s="88"/>
      <c r="D55" s="37">
        <f>COUNTIF(Q6:Q50,"Retender")</f>
        <v>0</v>
      </c>
    </row>
    <row r="56" spans="1:19">
      <c r="B56" s="88" t="s">
        <v>183</v>
      </c>
      <c r="C56" s="88"/>
      <c r="D56" s="37">
        <f>D54-D55</f>
        <v>45</v>
      </c>
    </row>
    <row r="57" spans="1:19">
      <c r="B57" s="89" t="s">
        <v>26</v>
      </c>
      <c r="C57" s="89"/>
      <c r="D57" s="37">
        <v>24</v>
      </c>
    </row>
  </sheetData>
  <mergeCells count="25">
    <mergeCell ref="B54:C54"/>
    <mergeCell ref="B55:C55"/>
    <mergeCell ref="B56:C56"/>
    <mergeCell ref="B57:C57"/>
    <mergeCell ref="K4:L4"/>
    <mergeCell ref="G4:G5"/>
    <mergeCell ref="H4:H5"/>
    <mergeCell ref="I4:I5"/>
    <mergeCell ref="J4:J5"/>
    <mergeCell ref="M4:N4"/>
    <mergeCell ref="O4:O5"/>
    <mergeCell ref="P4:P5"/>
    <mergeCell ref="A51:D51"/>
    <mergeCell ref="A1:S1"/>
    <mergeCell ref="A2:S2"/>
    <mergeCell ref="A3:A5"/>
    <mergeCell ref="B3:B5"/>
    <mergeCell ref="C3:C5"/>
    <mergeCell ref="D3:D5"/>
    <mergeCell ref="E3:E5"/>
    <mergeCell ref="F3:F5"/>
    <mergeCell ref="G3:P3"/>
    <mergeCell ref="Q3:Q5"/>
    <mergeCell ref="R3:R5"/>
    <mergeCell ref="S3:S5"/>
  </mergeCells>
  <pageMargins left="0.31" right="0.22" top="0.75" bottom="0.75" header="0.3" footer="0.3"/>
  <pageSetup paperSize="9" scale="7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 of State Fund</vt:lpstr>
      <vt:lpstr>'List of State Fund'!Print_Area</vt:lpstr>
      <vt:lpstr>'List of State Fund'!Print_Titles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2016-07-14T12:34:13Z</cp:lastPrinted>
  <dcterms:created xsi:type="dcterms:W3CDTF">2016-01-14T08:44:25Z</dcterms:created>
  <dcterms:modified xsi:type="dcterms:W3CDTF">2017-02-22T11:38:15Z</dcterms:modified>
</cp:coreProperties>
</file>